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15" windowHeight="9975"/>
  </bookViews>
  <sheets>
    <sheet name="Sheet1" sheetId="1" r:id="rId1"/>
  </sheets>
  <calcPr calcId="124519" concurrentCalc="0"/>
</workbook>
</file>

<file path=xl/calcChain.xml><?xml version="1.0" encoding="utf-8"?>
<calcChain xmlns="http://schemas.openxmlformats.org/spreadsheetml/2006/main">
  <c r="O6" i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5"/>
  <c r="I6"/>
  <c r="P6"/>
  <c r="I7"/>
  <c r="P7"/>
  <c r="I8"/>
  <c r="P8"/>
  <c r="I9"/>
  <c r="P9"/>
  <c r="I10"/>
  <c r="P10"/>
  <c r="I11"/>
  <c r="P11"/>
  <c r="I12"/>
  <c r="P12"/>
  <c r="I13"/>
  <c r="P13"/>
  <c r="I14"/>
  <c r="P14"/>
  <c r="P15"/>
  <c r="I16"/>
  <c r="P16"/>
  <c r="I17"/>
  <c r="P17"/>
  <c r="I18"/>
  <c r="P18"/>
  <c r="I19"/>
  <c r="P19"/>
  <c r="I20"/>
  <c r="P20"/>
  <c r="I21"/>
  <c r="P21"/>
  <c r="I22"/>
  <c r="P22"/>
  <c r="I23"/>
  <c r="P23"/>
  <c r="I24"/>
  <c r="P24"/>
  <c r="I25"/>
  <c r="P25"/>
  <c r="I26"/>
  <c r="P26"/>
  <c r="I5"/>
  <c r="P5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</calcChain>
</file>

<file path=xl/sharedStrings.xml><?xml version="1.0" encoding="utf-8"?>
<sst xmlns="http://schemas.openxmlformats.org/spreadsheetml/2006/main" count="64" uniqueCount="64">
  <si>
    <t xml:space="preserve">MENADZMENT INVESTICIJAMA STUDIJE MENADZMENTA PODGORICA 2017/18 </t>
  </si>
  <si>
    <t>BROJ OSVOJENIH POENA</t>
  </si>
  <si>
    <r>
      <rPr>
        <sz val="10"/>
        <rFont val="Times New Roman"/>
        <family val="1"/>
      </rPr>
      <t>Redni
broj</t>
    </r>
  </si>
  <si>
    <r>
      <rPr>
        <sz val="10"/>
        <rFont val="Times New Roman"/>
        <family val="1"/>
      </rPr>
      <t>Evidencioni
broj</t>
    </r>
  </si>
  <si>
    <t>Prezime i ime studenta</t>
  </si>
  <si>
    <t>Esej - kreditni rejting</t>
  </si>
  <si>
    <t>Projekti</t>
  </si>
  <si>
    <t>Zadatak faktori rizika</t>
  </si>
  <si>
    <t>VAŽEĆI REZULTAT TESTA</t>
  </si>
  <si>
    <t xml:space="preserve">Aktivnost 1-poglavlje 4 </t>
  </si>
  <si>
    <t>Prisustvo-13.12.2017</t>
  </si>
  <si>
    <t>Aktivnost 2-poglavlje 5</t>
  </si>
  <si>
    <t>Popravni zavrsni</t>
  </si>
  <si>
    <t>VAZECI REZULTAT ZAVRSNOG</t>
  </si>
  <si>
    <t>UKUPNO</t>
  </si>
  <si>
    <t>OCJENA</t>
  </si>
  <si>
    <t>101 / 16</t>
  </si>
  <si>
    <r>
      <rPr>
        <b/>
        <sz val="11"/>
        <rFont val="Times New Roman"/>
        <family val="1"/>
      </rPr>
      <t>Stamatović Milica</t>
    </r>
  </si>
  <si>
    <t>105 / 16</t>
  </si>
  <si>
    <r>
      <rPr>
        <b/>
        <sz val="11"/>
        <rFont val="Times New Roman"/>
        <family val="1"/>
      </rPr>
      <t>Nikčević Marija</t>
    </r>
  </si>
  <si>
    <t>12 / 15</t>
  </si>
  <si>
    <r>
      <rPr>
        <b/>
        <sz val="11"/>
        <rFont val="Times New Roman"/>
        <family val="1"/>
      </rPr>
      <t>Bulatović Tamara</t>
    </r>
  </si>
  <si>
    <t>59 / 15</t>
  </si>
  <si>
    <r>
      <rPr>
        <b/>
        <sz val="11"/>
        <rFont val="Times New Roman"/>
        <family val="1"/>
      </rPr>
      <t>Pajović Ivana</t>
    </r>
  </si>
  <si>
    <t>82 / 15</t>
  </si>
  <si>
    <r>
      <rPr>
        <b/>
        <sz val="11"/>
        <rFont val="Times New Roman"/>
        <family val="1"/>
      </rPr>
      <t>Mašanović Boris</t>
    </r>
  </si>
  <si>
    <t>95 / 15</t>
  </si>
  <si>
    <t>Lukovac Ivona</t>
  </si>
  <si>
    <t>2 / 14</t>
  </si>
  <si>
    <r>
      <rPr>
        <b/>
        <sz val="11"/>
        <rFont val="Times New Roman"/>
        <family val="1"/>
      </rPr>
      <t>Mijušković Mirko</t>
    </r>
  </si>
  <si>
    <t>77 / 14</t>
  </si>
  <si>
    <r>
      <rPr>
        <b/>
        <sz val="11"/>
        <rFont val="Times New Roman"/>
        <family val="1"/>
      </rPr>
      <t>Jaredić Teodora</t>
    </r>
  </si>
  <si>
    <t>91 / 14</t>
  </si>
  <si>
    <r>
      <rPr>
        <b/>
        <sz val="11"/>
        <rFont val="Times New Roman"/>
        <family val="1"/>
      </rPr>
      <t>Bulatović Nina</t>
    </r>
  </si>
  <si>
    <t>93/14</t>
  </si>
  <si>
    <t>Gojnić Ana</t>
  </si>
  <si>
    <t>140 / 14</t>
  </si>
  <si>
    <t>Došljak Bojan</t>
  </si>
  <si>
    <t>143 / 14</t>
  </si>
  <si>
    <r>
      <rPr>
        <b/>
        <sz val="11"/>
        <rFont val="Times New Roman"/>
        <family val="1"/>
      </rPr>
      <t>Kontić Petar</t>
    </r>
  </si>
  <si>
    <t>175 / 14</t>
  </si>
  <si>
    <r>
      <rPr>
        <b/>
        <sz val="11"/>
        <rFont val="Times New Roman"/>
        <family val="1"/>
      </rPr>
      <t>Ivanović Vladimir</t>
    </r>
  </si>
  <si>
    <t>193 / 14</t>
  </si>
  <si>
    <r>
      <rPr>
        <b/>
        <sz val="11"/>
        <rFont val="Times New Roman"/>
        <family val="1"/>
      </rPr>
      <t>Selmanović Eman</t>
    </r>
  </si>
  <si>
    <t>34 / 13</t>
  </si>
  <si>
    <r>
      <rPr>
        <b/>
        <sz val="11"/>
        <rFont val="Times New Roman"/>
        <family val="1"/>
      </rPr>
      <t>Milutinović Filip</t>
    </r>
  </si>
  <si>
    <t>44 / 13</t>
  </si>
  <si>
    <r>
      <rPr>
        <b/>
        <sz val="11"/>
        <rFont val="Times New Roman"/>
        <family val="1"/>
      </rPr>
      <t>Rajačić Branko</t>
    </r>
  </si>
  <si>
    <t>201 / 13</t>
  </si>
  <si>
    <r>
      <rPr>
        <b/>
        <sz val="11"/>
        <rFont val="Times New Roman"/>
        <family val="1"/>
      </rPr>
      <t>Abramović Anja</t>
    </r>
  </si>
  <si>
    <t>25 / 12</t>
  </si>
  <si>
    <r>
      <rPr>
        <b/>
        <sz val="11"/>
        <rFont val="Times New Roman"/>
        <family val="1"/>
      </rPr>
      <t>Otašević Luka</t>
    </r>
  </si>
  <si>
    <t>65 / 12</t>
  </si>
  <si>
    <r>
      <rPr>
        <b/>
        <sz val="11"/>
        <rFont val="Times New Roman"/>
        <family val="1"/>
      </rPr>
      <t>Delić Adna</t>
    </r>
  </si>
  <si>
    <t>186 / 12</t>
  </si>
  <si>
    <r>
      <rPr>
        <b/>
        <sz val="11"/>
        <rFont val="Times New Roman"/>
        <family val="1"/>
      </rPr>
      <t>Bulatović Ivana</t>
    </r>
  </si>
  <si>
    <t>42 / 11</t>
  </si>
  <si>
    <r>
      <rPr>
        <b/>
        <sz val="11"/>
        <rFont val="Times New Roman"/>
        <family val="1"/>
      </rPr>
      <t>Boljević Luka</t>
    </r>
  </si>
  <si>
    <t>110 / 11</t>
  </si>
  <si>
    <r>
      <rPr>
        <b/>
        <sz val="11"/>
        <rFont val="Times New Roman"/>
        <family val="1"/>
      </rPr>
      <t>Milatović Andrejana</t>
    </r>
  </si>
  <si>
    <t>SEPTEMBARSKI ROK 2018</t>
  </si>
  <si>
    <t>TEST 03.09.2018.</t>
  </si>
  <si>
    <t>POPRAVNI TEST 14.09.</t>
  </si>
  <si>
    <t xml:space="preserve">ZAVRSNI (MAX 40) </t>
  </si>
</sst>
</file>

<file path=xl/styles.xml><?xml version="1.0" encoding="utf-8"?>
<styleSheet xmlns="http://schemas.openxmlformats.org/spreadsheetml/2006/main">
  <numFmts count="1">
    <numFmt numFmtId="164" formatCode="###0.;###0."/>
  </numFmts>
  <fonts count="13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90909"/>
      </left>
      <right/>
      <top/>
      <bottom style="thin">
        <color rgb="FF09090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90909"/>
      </left>
      <right/>
      <top style="thin">
        <color rgb="FF090909"/>
      </top>
      <bottom style="thin">
        <color rgb="FF090909"/>
      </bottom>
      <diagonal/>
    </border>
    <border>
      <left/>
      <right style="thin">
        <color rgb="FF090909"/>
      </right>
      <top style="thin">
        <color rgb="FF090909"/>
      </top>
      <bottom style="thin">
        <color rgb="FF090909"/>
      </bottom>
      <diagonal/>
    </border>
    <border>
      <left style="thin">
        <color rgb="FF090909"/>
      </left>
      <right style="thin">
        <color rgb="FF090909"/>
      </right>
      <top style="thin">
        <color rgb="FF090909"/>
      </top>
      <bottom style="thin">
        <color rgb="FF09090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164" fontId="9" fillId="0" borderId="7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topLeftCell="A3" workbookViewId="0">
      <selection activeCell="M26" sqref="M26"/>
    </sheetView>
  </sheetViews>
  <sheetFormatPr defaultRowHeight="15"/>
  <cols>
    <col min="1" max="1" width="3.42578125" customWidth="1"/>
    <col min="2" max="2" width="7.7109375" customWidth="1"/>
    <col min="3" max="3" width="22.42578125" customWidth="1"/>
    <col min="4" max="4" width="6.28515625" customWidth="1"/>
    <col min="5" max="5" width="5.42578125" customWidth="1"/>
    <col min="6" max="6" width="6.28515625" customWidth="1"/>
    <col min="7" max="7" width="10.85546875" customWidth="1"/>
    <col min="8" max="8" width="10.140625" customWidth="1"/>
    <col min="10" max="10" width="7.28515625" customWidth="1"/>
    <col min="11" max="11" width="5.7109375" customWidth="1"/>
    <col min="12" max="12" width="7.5703125" customWidth="1"/>
    <col min="15" max="15" width="9.140625" customWidth="1"/>
    <col min="16" max="16" width="9.7109375" customWidth="1"/>
  </cols>
  <sheetData>
    <row r="1" spans="1:17">
      <c r="A1" s="1" t="s">
        <v>0</v>
      </c>
      <c r="B1" s="2"/>
      <c r="C1" s="3"/>
      <c r="D1" s="4"/>
      <c r="E1" s="4"/>
      <c r="F1" s="4"/>
      <c r="G1" s="4"/>
      <c r="H1" s="4"/>
      <c r="I1" s="3"/>
      <c r="J1" s="5"/>
      <c r="K1" s="5"/>
      <c r="L1" s="5"/>
      <c r="M1" s="5"/>
      <c r="N1" s="5"/>
      <c r="O1" s="5"/>
      <c r="P1" s="4"/>
      <c r="Q1" s="4"/>
    </row>
    <row r="2" spans="1:17">
      <c r="A2" s="1" t="s">
        <v>60</v>
      </c>
      <c r="B2" s="2"/>
      <c r="C2" s="3"/>
      <c r="D2" s="4"/>
      <c r="E2" s="4"/>
      <c r="F2" s="4"/>
      <c r="G2" s="4"/>
      <c r="H2" s="4"/>
      <c r="I2" s="3"/>
      <c r="J2" s="5"/>
      <c r="K2" s="5"/>
      <c r="L2" s="5"/>
      <c r="M2" s="5"/>
      <c r="N2" s="5"/>
      <c r="O2" s="5"/>
      <c r="P2" s="4"/>
      <c r="Q2" s="4"/>
    </row>
    <row r="3" spans="1:17">
      <c r="A3" s="6" t="s">
        <v>1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8"/>
      <c r="Q3" s="8"/>
    </row>
    <row r="4" spans="1:17" ht="100.5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33" t="s">
        <v>61</v>
      </c>
      <c r="H4" s="13" t="s">
        <v>62</v>
      </c>
      <c r="I4" s="14" t="s">
        <v>8</v>
      </c>
      <c r="J4" s="15" t="s">
        <v>9</v>
      </c>
      <c r="K4" s="16" t="s">
        <v>10</v>
      </c>
      <c r="L4" s="15" t="s">
        <v>11</v>
      </c>
      <c r="M4" s="36" t="s">
        <v>63</v>
      </c>
      <c r="N4" s="15" t="s">
        <v>12</v>
      </c>
      <c r="O4" s="17" t="s">
        <v>13</v>
      </c>
      <c r="P4" s="18" t="s">
        <v>14</v>
      </c>
      <c r="Q4" s="19" t="s">
        <v>15</v>
      </c>
    </row>
    <row r="5" spans="1:17">
      <c r="A5" s="20">
        <v>1</v>
      </c>
      <c r="B5" s="21" t="s">
        <v>16</v>
      </c>
      <c r="C5" s="22" t="s">
        <v>17</v>
      </c>
      <c r="D5" s="24"/>
      <c r="E5" s="24"/>
      <c r="F5" s="24">
        <v>1</v>
      </c>
      <c r="G5" s="34">
        <v>5</v>
      </c>
      <c r="H5" s="25"/>
      <c r="I5" s="26">
        <f t="shared" ref="I5:I14" si="0">MAX(G5:H5)</f>
        <v>5</v>
      </c>
      <c r="J5" s="7"/>
      <c r="K5" s="7">
        <v>1</v>
      </c>
      <c r="L5" s="7">
        <v>5</v>
      </c>
      <c r="M5" s="37">
        <v>16</v>
      </c>
      <c r="N5" s="7"/>
      <c r="O5" s="23">
        <f>MAX(M5:N5)</f>
        <v>16</v>
      </c>
      <c r="P5" s="23">
        <f>D5+E5+F5+I5+J5+K5+L5+O5</f>
        <v>28</v>
      </c>
      <c r="Q5" s="23" t="str">
        <f t="shared" ref="Q5:Q14" si="1">IF(P5&gt;=90,"A",IF(P5&gt;=80,"B",IF(P5&gt;=70,"C",IF(P5&gt;=60,"D",IF(P5&gt;=50,"E","F")))))</f>
        <v>F</v>
      </c>
    </row>
    <row r="6" spans="1:17">
      <c r="A6" s="20">
        <v>2</v>
      </c>
      <c r="B6" s="21" t="s">
        <v>18</v>
      </c>
      <c r="C6" s="22" t="s">
        <v>19</v>
      </c>
      <c r="D6" s="24">
        <v>1</v>
      </c>
      <c r="E6" s="24">
        <v>2</v>
      </c>
      <c r="F6" s="24"/>
      <c r="G6" s="34"/>
      <c r="H6" s="25"/>
      <c r="I6" s="26">
        <f t="shared" si="0"/>
        <v>0</v>
      </c>
      <c r="J6" s="7"/>
      <c r="K6" s="7"/>
      <c r="L6" s="7"/>
      <c r="M6" s="37">
        <v>16.5</v>
      </c>
      <c r="N6" s="7"/>
      <c r="O6" s="23">
        <f t="shared" ref="O6:O26" si="2">MAX(M6:N6)</f>
        <v>16.5</v>
      </c>
      <c r="P6" s="23">
        <f t="shared" ref="P6:P26" si="3">D6+E6+F6+I6+J6+K6+L6+O6</f>
        <v>19.5</v>
      </c>
      <c r="Q6" s="23" t="str">
        <f t="shared" si="1"/>
        <v>F</v>
      </c>
    </row>
    <row r="7" spans="1:17">
      <c r="A7" s="20">
        <v>3</v>
      </c>
      <c r="B7" s="21" t="s">
        <v>20</v>
      </c>
      <c r="C7" s="22" t="s">
        <v>21</v>
      </c>
      <c r="D7" s="24">
        <v>1</v>
      </c>
      <c r="E7" s="24"/>
      <c r="F7" s="24"/>
      <c r="G7" s="34">
        <v>14</v>
      </c>
      <c r="H7" s="25"/>
      <c r="I7" s="26">
        <f t="shared" si="0"/>
        <v>14</v>
      </c>
      <c r="J7" s="7"/>
      <c r="K7" s="7"/>
      <c r="L7" s="7"/>
      <c r="M7" s="37"/>
      <c r="N7" s="7"/>
      <c r="O7" s="23">
        <f t="shared" si="2"/>
        <v>0</v>
      </c>
      <c r="P7" s="23">
        <f t="shared" si="3"/>
        <v>15</v>
      </c>
      <c r="Q7" s="23" t="str">
        <f t="shared" si="1"/>
        <v>F</v>
      </c>
    </row>
    <row r="8" spans="1:17">
      <c r="A8" s="20">
        <v>4</v>
      </c>
      <c r="B8" s="21" t="s">
        <v>22</v>
      </c>
      <c r="C8" s="22" t="s">
        <v>23</v>
      </c>
      <c r="D8" s="24"/>
      <c r="E8" s="24"/>
      <c r="F8" s="24"/>
      <c r="G8" s="34">
        <v>5</v>
      </c>
      <c r="H8" s="25"/>
      <c r="I8" s="26">
        <f t="shared" si="0"/>
        <v>5</v>
      </c>
      <c r="J8" s="7"/>
      <c r="K8" s="7">
        <v>1</v>
      </c>
      <c r="L8" s="7">
        <v>5</v>
      </c>
      <c r="M8" s="37"/>
      <c r="N8" s="7"/>
      <c r="O8" s="23">
        <f t="shared" si="2"/>
        <v>0</v>
      </c>
      <c r="P8" s="23">
        <f t="shared" si="3"/>
        <v>11</v>
      </c>
      <c r="Q8" s="23" t="str">
        <f t="shared" si="1"/>
        <v>F</v>
      </c>
    </row>
    <row r="9" spans="1:17">
      <c r="A9" s="20">
        <v>5</v>
      </c>
      <c r="B9" s="21" t="s">
        <v>24</v>
      </c>
      <c r="C9" s="22" t="s">
        <v>25</v>
      </c>
      <c r="D9" s="24"/>
      <c r="E9" s="24"/>
      <c r="F9" s="24"/>
      <c r="G9" s="34">
        <v>24</v>
      </c>
      <c r="H9" s="25"/>
      <c r="I9" s="26">
        <f t="shared" si="0"/>
        <v>24</v>
      </c>
      <c r="J9" s="7">
        <v>3</v>
      </c>
      <c r="K9" s="7"/>
      <c r="L9" s="7">
        <v>5.5</v>
      </c>
      <c r="M9" s="37">
        <v>23.5</v>
      </c>
      <c r="N9" s="7"/>
      <c r="O9" s="23">
        <f t="shared" si="2"/>
        <v>23.5</v>
      </c>
      <c r="P9" s="23">
        <f t="shared" si="3"/>
        <v>56</v>
      </c>
      <c r="Q9" s="23" t="str">
        <f t="shared" si="1"/>
        <v>E</v>
      </c>
    </row>
    <row r="10" spans="1:17">
      <c r="A10" s="20">
        <v>6</v>
      </c>
      <c r="B10" s="21" t="s">
        <v>26</v>
      </c>
      <c r="C10" s="27" t="s">
        <v>27</v>
      </c>
      <c r="D10" s="24"/>
      <c r="E10" s="24"/>
      <c r="F10" s="24"/>
      <c r="G10" s="34">
        <v>29.5</v>
      </c>
      <c r="H10" s="25"/>
      <c r="I10" s="26">
        <f t="shared" si="0"/>
        <v>29.5</v>
      </c>
      <c r="J10" s="7"/>
      <c r="K10" s="7"/>
      <c r="L10" s="7"/>
      <c r="M10" s="37">
        <v>0</v>
      </c>
      <c r="N10" s="7"/>
      <c r="O10" s="23">
        <f t="shared" si="2"/>
        <v>0</v>
      </c>
      <c r="P10" s="23">
        <f t="shared" si="3"/>
        <v>29.5</v>
      </c>
      <c r="Q10" s="23" t="str">
        <f t="shared" si="1"/>
        <v>F</v>
      </c>
    </row>
    <row r="11" spans="1:17">
      <c r="A11" s="20">
        <v>7</v>
      </c>
      <c r="B11" s="21" t="s">
        <v>28</v>
      </c>
      <c r="C11" s="22" t="s">
        <v>29</v>
      </c>
      <c r="D11" s="24"/>
      <c r="E11" s="24"/>
      <c r="F11" s="24"/>
      <c r="G11" s="34">
        <v>6.5</v>
      </c>
      <c r="H11" s="25"/>
      <c r="I11" s="26">
        <f t="shared" si="0"/>
        <v>6.5</v>
      </c>
      <c r="J11" s="7"/>
      <c r="K11" s="7"/>
      <c r="L11" s="7"/>
      <c r="M11" s="37">
        <v>21</v>
      </c>
      <c r="N11" s="7"/>
      <c r="O11" s="23">
        <f t="shared" si="2"/>
        <v>21</v>
      </c>
      <c r="P11" s="23">
        <f t="shared" si="3"/>
        <v>27.5</v>
      </c>
      <c r="Q11" s="23" t="str">
        <f t="shared" si="1"/>
        <v>F</v>
      </c>
    </row>
    <row r="12" spans="1:17">
      <c r="A12" s="20">
        <v>8</v>
      </c>
      <c r="B12" s="21" t="s">
        <v>30</v>
      </c>
      <c r="C12" s="22" t="s">
        <v>31</v>
      </c>
      <c r="D12" s="24"/>
      <c r="E12" s="24">
        <v>4</v>
      </c>
      <c r="F12" s="24"/>
      <c r="G12" s="34">
        <v>9.5</v>
      </c>
      <c r="H12" s="25"/>
      <c r="I12" s="26">
        <f t="shared" si="0"/>
        <v>9.5</v>
      </c>
      <c r="J12" s="7">
        <v>4</v>
      </c>
      <c r="K12" s="7">
        <v>1</v>
      </c>
      <c r="L12" s="7">
        <v>4.5</v>
      </c>
      <c r="M12" s="37"/>
      <c r="N12" s="7"/>
      <c r="O12" s="23">
        <f t="shared" si="2"/>
        <v>0</v>
      </c>
      <c r="P12" s="23">
        <f t="shared" si="3"/>
        <v>23</v>
      </c>
      <c r="Q12" s="23" t="str">
        <f t="shared" si="1"/>
        <v>F</v>
      </c>
    </row>
    <row r="13" spans="1:17">
      <c r="A13" s="20">
        <v>9</v>
      </c>
      <c r="B13" s="21" t="s">
        <v>32</v>
      </c>
      <c r="C13" s="22" t="s">
        <v>33</v>
      </c>
      <c r="D13" s="24"/>
      <c r="E13" s="24"/>
      <c r="F13" s="24"/>
      <c r="G13" s="34">
        <v>16</v>
      </c>
      <c r="H13" s="25"/>
      <c r="I13" s="26">
        <f t="shared" si="0"/>
        <v>16</v>
      </c>
      <c r="J13" s="7"/>
      <c r="K13" s="7"/>
      <c r="L13" s="7"/>
      <c r="M13" s="37">
        <v>14.5</v>
      </c>
      <c r="N13" s="7"/>
      <c r="O13" s="23">
        <f t="shared" si="2"/>
        <v>14.5</v>
      </c>
      <c r="P13" s="23">
        <f t="shared" si="3"/>
        <v>30.5</v>
      </c>
      <c r="Q13" s="23" t="str">
        <f t="shared" si="1"/>
        <v>F</v>
      </c>
    </row>
    <row r="14" spans="1:17">
      <c r="A14" s="20">
        <v>10</v>
      </c>
      <c r="B14" s="28" t="s">
        <v>34</v>
      </c>
      <c r="C14" s="29" t="s">
        <v>35</v>
      </c>
      <c r="D14" s="30">
        <v>1</v>
      </c>
      <c r="E14" s="30"/>
      <c r="F14" s="30"/>
      <c r="G14" s="35">
        <v>17.5</v>
      </c>
      <c r="H14" s="31"/>
      <c r="I14" s="26">
        <f t="shared" si="0"/>
        <v>17.5</v>
      </c>
      <c r="J14" s="32">
        <v>3</v>
      </c>
      <c r="K14" s="32"/>
      <c r="L14" s="32"/>
      <c r="M14" s="38">
        <v>10</v>
      </c>
      <c r="N14" s="32"/>
      <c r="O14" s="23">
        <f t="shared" si="2"/>
        <v>10</v>
      </c>
      <c r="P14" s="23">
        <f t="shared" si="3"/>
        <v>31.5</v>
      </c>
      <c r="Q14" s="23" t="str">
        <f t="shared" si="1"/>
        <v>F</v>
      </c>
    </row>
    <row r="15" spans="1:17">
      <c r="A15" s="20">
        <v>11</v>
      </c>
      <c r="B15" s="21" t="s">
        <v>36</v>
      </c>
      <c r="C15" s="27" t="s">
        <v>37</v>
      </c>
      <c r="D15" s="24"/>
      <c r="E15" s="24">
        <v>2</v>
      </c>
      <c r="F15" s="24">
        <v>0.5</v>
      </c>
      <c r="G15" s="34">
        <v>2</v>
      </c>
      <c r="H15" s="25"/>
      <c r="I15" s="26">
        <v>2</v>
      </c>
      <c r="J15" s="7">
        <v>3</v>
      </c>
      <c r="K15" s="7">
        <v>1</v>
      </c>
      <c r="L15" s="7">
        <v>3.5</v>
      </c>
      <c r="M15" s="37">
        <v>19</v>
      </c>
      <c r="N15" s="7"/>
      <c r="O15" s="23">
        <f t="shared" si="2"/>
        <v>19</v>
      </c>
      <c r="P15" s="23">
        <f t="shared" si="3"/>
        <v>31</v>
      </c>
      <c r="Q15" s="23" t="str">
        <f t="shared" ref="Q15:Q26" si="4">IF(P15&gt;=90,"A",IF(P15&gt;=80,"B",IF(P15&gt;=70,"C",IF(P15&gt;=60,"D",IF(P15&gt;=50,"E","F")))))</f>
        <v>F</v>
      </c>
    </row>
    <row r="16" spans="1:17">
      <c r="A16" s="20">
        <v>12</v>
      </c>
      <c r="B16" s="21" t="s">
        <v>38</v>
      </c>
      <c r="C16" s="22" t="s">
        <v>39</v>
      </c>
      <c r="D16" s="24"/>
      <c r="E16" s="24"/>
      <c r="F16" s="24"/>
      <c r="G16" s="34">
        <v>12.5</v>
      </c>
      <c r="H16" s="25"/>
      <c r="I16" s="26">
        <f t="shared" ref="I16:I26" si="5">MAX(G16:H16)</f>
        <v>12.5</v>
      </c>
      <c r="J16" s="7">
        <v>3.5</v>
      </c>
      <c r="K16" s="7">
        <v>1</v>
      </c>
      <c r="L16" s="7">
        <v>3.5</v>
      </c>
      <c r="M16" s="37">
        <v>0</v>
      </c>
      <c r="N16" s="7"/>
      <c r="O16" s="23">
        <f t="shared" si="2"/>
        <v>0</v>
      </c>
      <c r="P16" s="23">
        <f t="shared" si="3"/>
        <v>20.5</v>
      </c>
      <c r="Q16" s="23" t="str">
        <f t="shared" si="4"/>
        <v>F</v>
      </c>
    </row>
    <row r="17" spans="1:17">
      <c r="A17" s="20">
        <v>13</v>
      </c>
      <c r="B17" s="21" t="s">
        <v>40</v>
      </c>
      <c r="C17" s="22" t="s">
        <v>41</v>
      </c>
      <c r="D17" s="24"/>
      <c r="E17" s="24"/>
      <c r="F17" s="24"/>
      <c r="G17" s="34">
        <v>14</v>
      </c>
      <c r="H17" s="25"/>
      <c r="I17" s="26">
        <f t="shared" si="5"/>
        <v>14</v>
      </c>
      <c r="J17" s="7">
        <v>2</v>
      </c>
      <c r="K17" s="7">
        <v>1</v>
      </c>
      <c r="L17" s="7">
        <v>3</v>
      </c>
      <c r="M17" s="37">
        <v>16</v>
      </c>
      <c r="N17" s="7"/>
      <c r="O17" s="23">
        <f t="shared" si="2"/>
        <v>16</v>
      </c>
      <c r="P17" s="23">
        <f t="shared" si="3"/>
        <v>36</v>
      </c>
      <c r="Q17" s="23" t="str">
        <f t="shared" si="4"/>
        <v>F</v>
      </c>
    </row>
    <row r="18" spans="1:17">
      <c r="A18" s="20">
        <v>14</v>
      </c>
      <c r="B18" s="21" t="s">
        <v>42</v>
      </c>
      <c r="C18" s="22" t="s">
        <v>43</v>
      </c>
      <c r="D18" s="24"/>
      <c r="E18" s="24"/>
      <c r="F18" s="24"/>
      <c r="G18" s="34">
        <v>18</v>
      </c>
      <c r="H18" s="25"/>
      <c r="I18" s="26">
        <f t="shared" si="5"/>
        <v>18</v>
      </c>
      <c r="J18" s="7">
        <v>3</v>
      </c>
      <c r="K18" s="7">
        <v>1</v>
      </c>
      <c r="L18" s="7">
        <v>4</v>
      </c>
      <c r="M18" s="37">
        <v>19</v>
      </c>
      <c r="N18" s="7"/>
      <c r="O18" s="23">
        <f t="shared" si="2"/>
        <v>19</v>
      </c>
      <c r="P18" s="23">
        <f t="shared" si="3"/>
        <v>45</v>
      </c>
      <c r="Q18" s="23" t="str">
        <f t="shared" si="4"/>
        <v>F</v>
      </c>
    </row>
    <row r="19" spans="1:17">
      <c r="A19" s="20">
        <v>15</v>
      </c>
      <c r="B19" s="21" t="s">
        <v>44</v>
      </c>
      <c r="C19" s="22" t="s">
        <v>45</v>
      </c>
      <c r="D19" s="24">
        <v>1</v>
      </c>
      <c r="E19" s="24">
        <v>2</v>
      </c>
      <c r="F19" s="24">
        <v>0</v>
      </c>
      <c r="G19" s="34">
        <v>8</v>
      </c>
      <c r="H19" s="25"/>
      <c r="I19" s="26">
        <f t="shared" si="5"/>
        <v>8</v>
      </c>
      <c r="J19" s="7">
        <v>1</v>
      </c>
      <c r="K19" s="7">
        <v>1</v>
      </c>
      <c r="L19" s="7"/>
      <c r="M19" s="37">
        <v>7</v>
      </c>
      <c r="N19" s="7"/>
      <c r="O19" s="23">
        <f t="shared" si="2"/>
        <v>7</v>
      </c>
      <c r="P19" s="23">
        <f t="shared" si="3"/>
        <v>20</v>
      </c>
      <c r="Q19" s="23" t="str">
        <f t="shared" si="4"/>
        <v>F</v>
      </c>
    </row>
    <row r="20" spans="1:17">
      <c r="A20" s="20">
        <v>16</v>
      </c>
      <c r="B20" s="21" t="s">
        <v>46</v>
      </c>
      <c r="C20" s="22" t="s">
        <v>47</v>
      </c>
      <c r="D20" s="24"/>
      <c r="E20" s="24"/>
      <c r="F20" s="24">
        <v>1</v>
      </c>
      <c r="G20" s="34">
        <v>11.5</v>
      </c>
      <c r="H20" s="25"/>
      <c r="I20" s="26">
        <f t="shared" si="5"/>
        <v>11.5</v>
      </c>
      <c r="J20" s="7">
        <v>3</v>
      </c>
      <c r="K20" s="7">
        <v>1</v>
      </c>
      <c r="L20" s="7">
        <v>3.5</v>
      </c>
      <c r="M20" s="37">
        <v>24.5</v>
      </c>
      <c r="N20" s="7"/>
      <c r="O20" s="23">
        <f t="shared" si="2"/>
        <v>24.5</v>
      </c>
      <c r="P20" s="23">
        <f t="shared" si="3"/>
        <v>44.5</v>
      </c>
      <c r="Q20" s="23" t="str">
        <f t="shared" si="4"/>
        <v>F</v>
      </c>
    </row>
    <row r="21" spans="1:17">
      <c r="A21" s="20">
        <v>17</v>
      </c>
      <c r="B21" s="21" t="s">
        <v>48</v>
      </c>
      <c r="C21" s="22" t="s">
        <v>49</v>
      </c>
      <c r="D21" s="24"/>
      <c r="E21" s="24">
        <v>4</v>
      </c>
      <c r="F21" s="24"/>
      <c r="G21" s="34">
        <v>11.5</v>
      </c>
      <c r="H21" s="25"/>
      <c r="I21" s="26">
        <f t="shared" si="5"/>
        <v>11.5</v>
      </c>
      <c r="J21" s="7"/>
      <c r="K21" s="7">
        <v>1</v>
      </c>
      <c r="L21" s="7">
        <v>6</v>
      </c>
      <c r="M21" s="37">
        <v>1</v>
      </c>
      <c r="N21" s="7"/>
      <c r="O21" s="23">
        <f t="shared" si="2"/>
        <v>1</v>
      </c>
      <c r="P21" s="23">
        <f t="shared" si="3"/>
        <v>23.5</v>
      </c>
      <c r="Q21" s="23" t="str">
        <f t="shared" si="4"/>
        <v>F</v>
      </c>
    </row>
    <row r="22" spans="1:17">
      <c r="A22" s="20">
        <v>18</v>
      </c>
      <c r="B22" s="21" t="s">
        <v>50</v>
      </c>
      <c r="C22" s="22" t="s">
        <v>51</v>
      </c>
      <c r="D22" s="24"/>
      <c r="E22" s="24"/>
      <c r="F22" s="24">
        <v>1</v>
      </c>
      <c r="G22" s="34">
        <v>11.5</v>
      </c>
      <c r="H22" s="25"/>
      <c r="I22" s="26">
        <f t="shared" si="5"/>
        <v>11.5</v>
      </c>
      <c r="J22" s="7"/>
      <c r="K22" s="7">
        <v>1</v>
      </c>
      <c r="L22" s="7">
        <v>3</v>
      </c>
      <c r="M22" s="37">
        <v>14</v>
      </c>
      <c r="N22" s="7"/>
      <c r="O22" s="23">
        <f t="shared" si="2"/>
        <v>14</v>
      </c>
      <c r="P22" s="23">
        <f t="shared" si="3"/>
        <v>30.5</v>
      </c>
      <c r="Q22" s="23" t="str">
        <f t="shared" si="4"/>
        <v>F</v>
      </c>
    </row>
    <row r="23" spans="1:17">
      <c r="A23" s="20">
        <v>19</v>
      </c>
      <c r="B23" s="21" t="s">
        <v>52</v>
      </c>
      <c r="C23" s="22" t="s">
        <v>53</v>
      </c>
      <c r="D23" s="24"/>
      <c r="E23" s="24"/>
      <c r="F23" s="24"/>
      <c r="G23" s="34">
        <v>23.5</v>
      </c>
      <c r="H23" s="25"/>
      <c r="I23" s="26">
        <f t="shared" si="5"/>
        <v>23.5</v>
      </c>
      <c r="J23" s="7"/>
      <c r="K23" s="7"/>
      <c r="L23" s="7"/>
      <c r="M23" s="37">
        <v>0</v>
      </c>
      <c r="N23" s="7"/>
      <c r="O23" s="23">
        <f t="shared" si="2"/>
        <v>0</v>
      </c>
      <c r="P23" s="23">
        <f t="shared" si="3"/>
        <v>23.5</v>
      </c>
      <c r="Q23" s="23" t="str">
        <f t="shared" si="4"/>
        <v>F</v>
      </c>
    </row>
    <row r="24" spans="1:17">
      <c r="A24" s="20">
        <v>20</v>
      </c>
      <c r="B24" s="21" t="s">
        <v>54</v>
      </c>
      <c r="C24" s="22" t="s">
        <v>55</v>
      </c>
      <c r="D24" s="24"/>
      <c r="E24" s="24"/>
      <c r="F24" s="24"/>
      <c r="G24" s="34"/>
      <c r="H24" s="25"/>
      <c r="I24" s="26">
        <f t="shared" si="5"/>
        <v>0</v>
      </c>
      <c r="J24" s="7"/>
      <c r="K24" s="7"/>
      <c r="L24" s="7"/>
      <c r="M24" s="37"/>
      <c r="N24" s="7"/>
      <c r="O24" s="23">
        <f t="shared" si="2"/>
        <v>0</v>
      </c>
      <c r="P24" s="23">
        <f t="shared" si="3"/>
        <v>0</v>
      </c>
      <c r="Q24" s="23" t="str">
        <f t="shared" si="4"/>
        <v>F</v>
      </c>
    </row>
    <row r="25" spans="1:17">
      <c r="A25" s="20">
        <v>21</v>
      </c>
      <c r="B25" s="21" t="s">
        <v>56</v>
      </c>
      <c r="C25" s="22" t="s">
        <v>57</v>
      </c>
      <c r="D25" s="24"/>
      <c r="E25" s="24"/>
      <c r="F25" s="24"/>
      <c r="G25" s="34"/>
      <c r="H25" s="25"/>
      <c r="I25" s="26">
        <f t="shared" si="5"/>
        <v>0</v>
      </c>
      <c r="J25" s="7"/>
      <c r="K25" s="7"/>
      <c r="L25" s="7"/>
      <c r="M25" s="37"/>
      <c r="N25" s="7"/>
      <c r="O25" s="23">
        <f t="shared" si="2"/>
        <v>0</v>
      </c>
      <c r="P25" s="23">
        <f t="shared" si="3"/>
        <v>0</v>
      </c>
      <c r="Q25" s="23" t="str">
        <f t="shared" si="4"/>
        <v>F</v>
      </c>
    </row>
    <row r="26" spans="1:17">
      <c r="A26" s="20">
        <v>22</v>
      </c>
      <c r="B26" s="21" t="s">
        <v>58</v>
      </c>
      <c r="C26" s="22" t="s">
        <v>59</v>
      </c>
      <c r="D26" s="24"/>
      <c r="E26" s="24">
        <v>2</v>
      </c>
      <c r="F26" s="24"/>
      <c r="G26" s="34">
        <v>19.5</v>
      </c>
      <c r="H26" s="25"/>
      <c r="I26" s="26">
        <f t="shared" si="5"/>
        <v>19.5</v>
      </c>
      <c r="J26" s="7"/>
      <c r="K26" s="7"/>
      <c r="L26" s="7"/>
      <c r="M26" s="37">
        <v>8</v>
      </c>
      <c r="N26" s="7"/>
      <c r="O26" s="23">
        <f t="shared" si="2"/>
        <v>8</v>
      </c>
      <c r="P26" s="23">
        <f t="shared" si="3"/>
        <v>29.5</v>
      </c>
      <c r="Q26" s="23" t="str">
        <f t="shared" si="4"/>
        <v>F</v>
      </c>
    </row>
  </sheetData>
  <mergeCells count="1">
    <mergeCell ref="A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Muhadinovic</dc:creator>
  <cp:lastModifiedBy>Muhadinovic</cp:lastModifiedBy>
  <dcterms:created xsi:type="dcterms:W3CDTF">2018-09-07T18:07:16Z</dcterms:created>
  <dcterms:modified xsi:type="dcterms:W3CDTF">2018-09-07T18:45:52Z</dcterms:modified>
</cp:coreProperties>
</file>